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</sheets>
  <definedNames>
    <definedName name="_xlnm._FilterDatabase" localSheetId="0" hidden="1">Sheet1!$A$4:$AD$23</definedName>
  </definedNames>
  <calcPr calcId="144525"/>
</workbook>
</file>

<file path=xl/sharedStrings.xml><?xml version="1.0" encoding="utf-8"?>
<sst xmlns="http://schemas.openxmlformats.org/spreadsheetml/2006/main" count="29">
  <si>
    <t>生命科学技术学院2018年教学质量评价</t>
  </si>
  <si>
    <t>被评价人员</t>
  </si>
  <si>
    <t>同行评教</t>
  </si>
  <si>
    <t>实验技术人员评价</t>
  </si>
  <si>
    <t>学生评教</t>
  </si>
  <si>
    <t>领导评教</t>
  </si>
  <si>
    <t>最终评分</t>
  </si>
  <si>
    <t>排名</t>
  </si>
  <si>
    <t>平均分</t>
  </si>
  <si>
    <t>刘瑞</t>
  </si>
  <si>
    <t>杜晓娜</t>
  </si>
  <si>
    <t>宋小锋</t>
  </si>
  <si>
    <t>张婷</t>
  </si>
  <si>
    <t>郭欣奕</t>
  </si>
  <si>
    <t>孙强</t>
  </si>
  <si>
    <t>石晓卫</t>
  </si>
  <si>
    <t>关海燕</t>
  </si>
  <si>
    <t>胡焕焕</t>
  </si>
  <si>
    <t>李娜</t>
  </si>
  <si>
    <t>朱婷</t>
  </si>
  <si>
    <t>张晗</t>
  </si>
  <si>
    <t>周红伟</t>
  </si>
  <si>
    <t>张靖</t>
  </si>
  <si>
    <t>王珂</t>
  </si>
  <si>
    <t>李孝敬</t>
  </si>
  <si>
    <t>陶娟</t>
  </si>
  <si>
    <t>许园园</t>
  </si>
  <si>
    <t>廉添添</t>
  </si>
  <si>
    <t>王艳敏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</si>
</sst>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8">
    <font>
      <sz val="11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name val="等线"/>
      <charset val="134"/>
      <scheme val="minor"/>
    </font>
    <font>
      <sz val="9"/>
      <color rgb="FFC00000"/>
      <name val="等线"/>
      <charset val="134"/>
      <scheme val="minor"/>
    </font>
    <font>
      <sz val="12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10" applyNumberFormat="0" applyAlignment="0" applyProtection="0">
      <alignment vertical="center"/>
    </xf>
    <xf numFmtId="0" fontId="27" fillId="14" borderId="14" applyNumberFormat="0" applyAlignment="0" applyProtection="0">
      <alignment vertical="center"/>
    </xf>
    <xf numFmtId="0" fontId="10" fillId="6" borderId="8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0" borderId="0" xfId="0" applyFill="1"/>
    <xf numFmtId="0" fontId="1" fillId="0" borderId="0" xfId="0" applyFont="1"/>
    <xf numFmtId="0" fontId="2" fillId="0" borderId="0" xfId="0" applyFont="1"/>
    <xf numFmtId="0" fontId="1" fillId="0" borderId="0" xfId="0" applyFont="1" applyFill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23"/>
  <sheetViews>
    <sheetView tabSelected="1" workbookViewId="0">
      <selection activeCell="H33" sqref="H33"/>
    </sheetView>
  </sheetViews>
  <sheetFormatPr defaultColWidth="9" defaultRowHeight="13.5"/>
  <cols>
    <col min="1" max="25" width="6.125" style="2" customWidth="1"/>
    <col min="26" max="26" width="6.125" style="3" customWidth="1"/>
    <col min="27" max="27" width="6.125" style="4" customWidth="1"/>
    <col min="28" max="28" width="6.125" style="5" customWidth="1"/>
    <col min="29" max="29" width="6.125" style="2" customWidth="1"/>
    <col min="30" max="30" width="7.75" style="2" customWidth="1"/>
    <col min="31" max="31" width="5.625" customWidth="1"/>
  </cols>
  <sheetData>
    <row r="1" ht="18" customHeight="1" spans="1:3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22"/>
      <c r="AB1" s="6"/>
      <c r="AC1" s="6"/>
      <c r="AD1" s="6"/>
    </row>
    <row r="2" ht="24" customHeight="1" spans="1:31">
      <c r="A2" s="7" t="s">
        <v>1</v>
      </c>
      <c r="B2" s="8" t="s">
        <v>2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17" t="s">
        <v>3</v>
      </c>
      <c r="W2" s="18"/>
      <c r="X2" s="11"/>
      <c r="Y2" s="23" t="s">
        <v>4</v>
      </c>
      <c r="Z2" s="19" t="s">
        <v>5</v>
      </c>
      <c r="AA2" s="13"/>
      <c r="AB2" s="9"/>
      <c r="AC2" s="9"/>
      <c r="AD2" s="14" t="s">
        <v>6</v>
      </c>
      <c r="AE2" s="14" t="s">
        <v>7</v>
      </c>
    </row>
    <row r="3" spans="1:31">
      <c r="A3" s="10"/>
      <c r="B3" s="11">
        <v>1</v>
      </c>
      <c r="C3" s="9">
        <v>2</v>
      </c>
      <c r="D3" s="9">
        <v>3</v>
      </c>
      <c r="E3" s="9">
        <v>4</v>
      </c>
      <c r="F3" s="9">
        <v>5</v>
      </c>
      <c r="G3" s="9">
        <v>6</v>
      </c>
      <c r="H3" s="9">
        <v>7</v>
      </c>
      <c r="I3" s="9">
        <v>8</v>
      </c>
      <c r="J3" s="9">
        <v>9</v>
      </c>
      <c r="K3" s="9">
        <v>10</v>
      </c>
      <c r="L3" s="9">
        <v>11</v>
      </c>
      <c r="M3" s="9">
        <v>12</v>
      </c>
      <c r="N3" s="9">
        <v>13</v>
      </c>
      <c r="O3" s="9">
        <v>14</v>
      </c>
      <c r="P3" s="9">
        <v>15</v>
      </c>
      <c r="Q3" s="9">
        <v>16</v>
      </c>
      <c r="R3" s="9">
        <v>17</v>
      </c>
      <c r="S3" s="9">
        <v>18</v>
      </c>
      <c r="T3" s="9">
        <v>19</v>
      </c>
      <c r="U3" s="19" t="s">
        <v>8</v>
      </c>
      <c r="V3" s="9">
        <v>1</v>
      </c>
      <c r="W3" s="9">
        <v>2</v>
      </c>
      <c r="X3" s="19" t="s">
        <v>8</v>
      </c>
      <c r="Y3" s="24"/>
      <c r="Z3" s="9">
        <v>1</v>
      </c>
      <c r="AA3" s="13">
        <v>2</v>
      </c>
      <c r="AB3" s="9">
        <v>3</v>
      </c>
      <c r="AC3" s="19" t="s">
        <v>8</v>
      </c>
      <c r="AD3" s="14"/>
      <c r="AE3" s="14"/>
    </row>
    <row r="4" s="1" customFormat="1" spans="1:31">
      <c r="A4" s="12" t="s">
        <v>9</v>
      </c>
      <c r="B4" s="13">
        <v>90.8</v>
      </c>
      <c r="C4" s="13">
        <v>93.8</v>
      </c>
      <c r="D4" s="13">
        <v>94.5</v>
      </c>
      <c r="E4" s="13">
        <v>93</v>
      </c>
      <c r="F4" s="13">
        <v>94.2</v>
      </c>
      <c r="G4" s="13">
        <v>91</v>
      </c>
      <c r="H4" s="13">
        <v>93</v>
      </c>
      <c r="I4" s="15">
        <v>93</v>
      </c>
      <c r="J4" s="13">
        <v>90.6</v>
      </c>
      <c r="K4" s="13">
        <v>93</v>
      </c>
      <c r="L4" s="13"/>
      <c r="M4" s="13">
        <v>92.5</v>
      </c>
      <c r="N4" s="13">
        <v>91.5</v>
      </c>
      <c r="O4" s="13">
        <v>93</v>
      </c>
      <c r="P4" s="13">
        <v>92.5</v>
      </c>
      <c r="Q4" s="13">
        <v>94.5</v>
      </c>
      <c r="R4" s="13">
        <v>96.4</v>
      </c>
      <c r="S4" s="13">
        <v>93.4</v>
      </c>
      <c r="T4" s="13">
        <v>92.5</v>
      </c>
      <c r="U4" s="20">
        <f t="shared" ref="U4:U23" si="0">AVERAGE(B4:T4)</f>
        <v>92.9555555555556</v>
      </c>
      <c r="V4" s="20">
        <v>98.9</v>
      </c>
      <c r="W4" s="20">
        <v>97.9</v>
      </c>
      <c r="X4" s="20">
        <f t="shared" ref="X4:X9" si="1">AVERAGE(V4:W4)</f>
        <v>98.4</v>
      </c>
      <c r="Y4" s="25">
        <v>96.1057471264368</v>
      </c>
      <c r="Z4" s="13">
        <v>99</v>
      </c>
      <c r="AA4" s="13">
        <v>98.5</v>
      </c>
      <c r="AB4" s="13">
        <v>98</v>
      </c>
      <c r="AC4" s="25">
        <f t="shared" ref="AC4:AC23" si="2">AVERAGE(Z4:AB4)</f>
        <v>98.5</v>
      </c>
      <c r="AD4" s="26">
        <f t="shared" ref="AD4:AD9" si="3">U4*0.3+X4*0.2+Y4*0.1+AC4*0.4</f>
        <v>96.5772413793104</v>
      </c>
      <c r="AE4" s="27">
        <v>1</v>
      </c>
    </row>
    <row r="5" s="1" customFormat="1" spans="1:31">
      <c r="A5" s="12" t="s">
        <v>10</v>
      </c>
      <c r="B5" s="13">
        <v>92.3</v>
      </c>
      <c r="C5" s="13">
        <v>94.4</v>
      </c>
      <c r="D5" s="13">
        <v>93</v>
      </c>
      <c r="E5" s="13">
        <v>93.8</v>
      </c>
      <c r="F5" s="13">
        <v>94</v>
      </c>
      <c r="G5" s="13">
        <v>94.8</v>
      </c>
      <c r="H5" s="13">
        <v>94</v>
      </c>
      <c r="I5" s="15">
        <v>94</v>
      </c>
      <c r="J5" s="13">
        <v>93.6</v>
      </c>
      <c r="K5" s="13">
        <v>94.5</v>
      </c>
      <c r="L5" s="13">
        <v>91.5</v>
      </c>
      <c r="M5" s="13">
        <v>94</v>
      </c>
      <c r="N5" s="13"/>
      <c r="O5" s="13">
        <v>93</v>
      </c>
      <c r="P5" s="13">
        <v>93.6</v>
      </c>
      <c r="Q5" s="13">
        <v>94.7</v>
      </c>
      <c r="R5" s="13">
        <v>96.4</v>
      </c>
      <c r="S5" s="13">
        <v>93</v>
      </c>
      <c r="T5" s="13">
        <v>94</v>
      </c>
      <c r="U5" s="20">
        <f t="shared" si="0"/>
        <v>93.8111111111111</v>
      </c>
      <c r="V5" s="20">
        <v>97.3</v>
      </c>
      <c r="W5" s="20">
        <v>97.6</v>
      </c>
      <c r="X5" s="20">
        <f t="shared" si="1"/>
        <v>97.45</v>
      </c>
      <c r="Y5" s="25">
        <v>96.4535519125683</v>
      </c>
      <c r="Z5" s="13">
        <v>98.5</v>
      </c>
      <c r="AA5" s="13">
        <v>97.5</v>
      </c>
      <c r="AB5" s="13">
        <v>98.5</v>
      </c>
      <c r="AC5" s="25">
        <f t="shared" si="2"/>
        <v>98.1666666666667</v>
      </c>
      <c r="AD5" s="26">
        <f t="shared" si="3"/>
        <v>96.5453551912568</v>
      </c>
      <c r="AE5" s="27">
        <v>2</v>
      </c>
    </row>
    <row r="6" s="1" customFormat="1" spans="1:31">
      <c r="A6" s="12" t="s">
        <v>11</v>
      </c>
      <c r="B6" s="13">
        <v>94.7</v>
      </c>
      <c r="C6" s="13"/>
      <c r="D6" s="13">
        <v>93.2</v>
      </c>
      <c r="E6" s="13">
        <v>92</v>
      </c>
      <c r="F6" s="13">
        <v>94.6</v>
      </c>
      <c r="G6" s="13">
        <v>93.7</v>
      </c>
      <c r="H6" s="13">
        <v>93</v>
      </c>
      <c r="I6" s="15">
        <v>93</v>
      </c>
      <c r="J6" s="13">
        <v>92.4</v>
      </c>
      <c r="K6" s="13">
        <v>95</v>
      </c>
      <c r="L6" s="13">
        <v>91.2</v>
      </c>
      <c r="M6" s="13">
        <v>92.2</v>
      </c>
      <c r="N6" s="13">
        <v>92.8</v>
      </c>
      <c r="O6" s="13">
        <v>93</v>
      </c>
      <c r="P6" s="13">
        <v>93</v>
      </c>
      <c r="Q6" s="13">
        <v>93.9</v>
      </c>
      <c r="R6" s="13">
        <v>96.4</v>
      </c>
      <c r="S6" s="13">
        <v>93.2</v>
      </c>
      <c r="T6" s="13">
        <v>94.5</v>
      </c>
      <c r="U6" s="20">
        <f t="shared" si="0"/>
        <v>93.4333333333333</v>
      </c>
      <c r="V6" s="20">
        <v>98.7</v>
      </c>
      <c r="W6" s="20">
        <v>98.8</v>
      </c>
      <c r="X6" s="20">
        <f t="shared" si="1"/>
        <v>98.75</v>
      </c>
      <c r="Y6" s="25">
        <v>96.4594594594595</v>
      </c>
      <c r="Z6" s="13">
        <v>97.5</v>
      </c>
      <c r="AA6" s="13">
        <v>98</v>
      </c>
      <c r="AB6" s="13">
        <v>97</v>
      </c>
      <c r="AC6" s="25">
        <f t="shared" si="2"/>
        <v>97.5</v>
      </c>
      <c r="AD6" s="26">
        <f t="shared" si="3"/>
        <v>96.425945945946</v>
      </c>
      <c r="AE6" s="27">
        <v>3</v>
      </c>
    </row>
    <row r="7" s="1" customFormat="1" spans="1:31">
      <c r="A7" s="12" t="s">
        <v>12</v>
      </c>
      <c r="B7" s="13">
        <v>93.5</v>
      </c>
      <c r="C7" s="13">
        <v>94.2</v>
      </c>
      <c r="D7" s="13">
        <v>94.1</v>
      </c>
      <c r="E7" s="13">
        <v>92.6</v>
      </c>
      <c r="F7" s="13">
        <v>93.4</v>
      </c>
      <c r="G7" s="13">
        <v>93.5</v>
      </c>
      <c r="H7" s="13">
        <v>93</v>
      </c>
      <c r="I7" s="15">
        <v>94</v>
      </c>
      <c r="J7" s="13">
        <v>95</v>
      </c>
      <c r="K7" s="13">
        <v>95</v>
      </c>
      <c r="L7" s="13">
        <v>91.6</v>
      </c>
      <c r="M7" s="13">
        <v>92</v>
      </c>
      <c r="N7" s="13">
        <v>90.4</v>
      </c>
      <c r="O7" s="13">
        <v>92</v>
      </c>
      <c r="P7" s="13">
        <v>95</v>
      </c>
      <c r="Q7" s="13">
        <v>93.3</v>
      </c>
      <c r="R7" s="13">
        <v>96.4</v>
      </c>
      <c r="S7" s="13">
        <v>94.1</v>
      </c>
      <c r="T7" s="13"/>
      <c r="U7" s="20">
        <f t="shared" si="0"/>
        <v>93.5055555555555</v>
      </c>
      <c r="V7" s="20">
        <v>98.1</v>
      </c>
      <c r="W7" s="20">
        <v>97.3</v>
      </c>
      <c r="X7" s="20">
        <f t="shared" si="1"/>
        <v>97.7</v>
      </c>
      <c r="Y7" s="25">
        <v>91.7169811320755</v>
      </c>
      <c r="Z7" s="13">
        <v>98</v>
      </c>
      <c r="AA7" s="13">
        <v>99</v>
      </c>
      <c r="AB7" s="13">
        <v>99</v>
      </c>
      <c r="AC7" s="25">
        <f t="shared" si="2"/>
        <v>98.6666666666667</v>
      </c>
      <c r="AD7" s="26">
        <f t="shared" si="3"/>
        <v>96.2300314465409</v>
      </c>
      <c r="AE7" s="27">
        <v>4</v>
      </c>
    </row>
    <row r="8" s="1" customFormat="1" spans="1:31">
      <c r="A8" s="12" t="s">
        <v>13</v>
      </c>
      <c r="B8" s="13">
        <v>91.1</v>
      </c>
      <c r="C8" s="13">
        <v>95</v>
      </c>
      <c r="D8" s="13">
        <v>92.4</v>
      </c>
      <c r="E8" s="13"/>
      <c r="F8" s="13">
        <v>95</v>
      </c>
      <c r="G8" s="13">
        <v>94.9</v>
      </c>
      <c r="H8" s="13">
        <v>94</v>
      </c>
      <c r="I8" s="15">
        <v>94</v>
      </c>
      <c r="J8" s="13">
        <v>92</v>
      </c>
      <c r="K8" s="13">
        <v>95</v>
      </c>
      <c r="L8" s="13">
        <v>90.7</v>
      </c>
      <c r="M8" s="13">
        <v>93</v>
      </c>
      <c r="N8" s="13">
        <v>91.6</v>
      </c>
      <c r="O8" s="13">
        <v>92</v>
      </c>
      <c r="P8" s="13">
        <v>93.8</v>
      </c>
      <c r="Q8" s="13">
        <v>93.5</v>
      </c>
      <c r="R8" s="13">
        <v>96.4</v>
      </c>
      <c r="S8" s="13">
        <v>92.4</v>
      </c>
      <c r="T8" s="13">
        <v>91.7</v>
      </c>
      <c r="U8" s="20">
        <f t="shared" si="0"/>
        <v>93.25</v>
      </c>
      <c r="V8" s="20">
        <v>97.4</v>
      </c>
      <c r="W8" s="20">
        <v>97.4</v>
      </c>
      <c r="X8" s="20">
        <f t="shared" si="1"/>
        <v>97.4</v>
      </c>
      <c r="Y8" s="25">
        <v>97.6</v>
      </c>
      <c r="Z8" s="13">
        <v>97</v>
      </c>
      <c r="AA8" s="13">
        <v>96</v>
      </c>
      <c r="AB8" s="13">
        <v>97.5</v>
      </c>
      <c r="AC8" s="25">
        <f t="shared" si="2"/>
        <v>96.8333333333333</v>
      </c>
      <c r="AD8" s="26">
        <f t="shared" si="3"/>
        <v>95.9483333333333</v>
      </c>
      <c r="AE8" s="27">
        <v>5</v>
      </c>
    </row>
    <row r="9" s="1" customFormat="1" spans="1:31">
      <c r="A9" s="12" t="s">
        <v>14</v>
      </c>
      <c r="B9" s="13"/>
      <c r="C9" s="13">
        <v>94</v>
      </c>
      <c r="D9" s="13">
        <v>94.6</v>
      </c>
      <c r="E9" s="13">
        <v>93.5</v>
      </c>
      <c r="F9" s="13">
        <v>93</v>
      </c>
      <c r="G9" s="13">
        <v>93.8</v>
      </c>
      <c r="H9" s="13">
        <v>94</v>
      </c>
      <c r="I9" s="15">
        <v>94</v>
      </c>
      <c r="J9" s="13">
        <v>94.8</v>
      </c>
      <c r="K9" s="13">
        <v>94</v>
      </c>
      <c r="L9" s="13">
        <v>91</v>
      </c>
      <c r="M9" s="13">
        <v>93.6</v>
      </c>
      <c r="N9" s="13">
        <v>92.5</v>
      </c>
      <c r="O9" s="13">
        <v>93</v>
      </c>
      <c r="P9" s="13">
        <v>95</v>
      </c>
      <c r="Q9" s="13">
        <v>93.7</v>
      </c>
      <c r="R9" s="13">
        <v>96.5</v>
      </c>
      <c r="S9" s="13">
        <v>94.4</v>
      </c>
      <c r="T9" s="13">
        <v>93.5</v>
      </c>
      <c r="U9" s="20">
        <f t="shared" si="0"/>
        <v>93.8277777777778</v>
      </c>
      <c r="V9" s="20">
        <v>98.8</v>
      </c>
      <c r="W9" s="20">
        <v>98.3</v>
      </c>
      <c r="X9" s="20">
        <f t="shared" si="1"/>
        <v>98.55</v>
      </c>
      <c r="Y9" s="25">
        <v>97.2758620689655</v>
      </c>
      <c r="Z9" s="13">
        <v>94.5</v>
      </c>
      <c r="AA9" s="13">
        <v>96.5</v>
      </c>
      <c r="AB9" s="13">
        <v>94.5</v>
      </c>
      <c r="AC9" s="25">
        <f t="shared" si="2"/>
        <v>95.1666666666667</v>
      </c>
      <c r="AD9" s="26">
        <f t="shared" si="3"/>
        <v>95.6525862068966</v>
      </c>
      <c r="AE9" s="27">
        <v>6</v>
      </c>
    </row>
    <row r="10" s="1" customFormat="1" spans="1:31">
      <c r="A10" s="12" t="s">
        <v>15</v>
      </c>
      <c r="B10" s="13">
        <v>95</v>
      </c>
      <c r="C10" s="13">
        <v>94.5</v>
      </c>
      <c r="D10" s="13">
        <v>90</v>
      </c>
      <c r="E10" s="13">
        <v>94</v>
      </c>
      <c r="F10" s="13">
        <v>91</v>
      </c>
      <c r="G10" s="13">
        <v>94</v>
      </c>
      <c r="H10" s="13">
        <v>94.5</v>
      </c>
      <c r="I10" s="13">
        <v>92</v>
      </c>
      <c r="J10" s="13">
        <v>95.2</v>
      </c>
      <c r="K10" s="13">
        <v>92</v>
      </c>
      <c r="L10" s="13">
        <v>95</v>
      </c>
      <c r="M10" s="13">
        <v>92.8</v>
      </c>
      <c r="N10" s="13">
        <v>95</v>
      </c>
      <c r="O10" s="13">
        <v>95</v>
      </c>
      <c r="P10" s="13">
        <v>95</v>
      </c>
      <c r="Q10" s="13">
        <v>95</v>
      </c>
      <c r="R10" s="13">
        <v>95</v>
      </c>
      <c r="S10" s="13">
        <v>92</v>
      </c>
      <c r="T10" s="13">
        <v>95.2</v>
      </c>
      <c r="U10" s="20">
        <f t="shared" si="0"/>
        <v>93.8</v>
      </c>
      <c r="V10" s="13"/>
      <c r="W10" s="13"/>
      <c r="X10" s="13"/>
      <c r="Y10" s="25">
        <v>95.6558966074313</v>
      </c>
      <c r="Z10" s="13"/>
      <c r="AA10" s="13">
        <v>97</v>
      </c>
      <c r="AB10" s="13">
        <v>96</v>
      </c>
      <c r="AC10" s="25">
        <f t="shared" si="2"/>
        <v>96.5</v>
      </c>
      <c r="AD10" s="26">
        <f>U10*0.3+Y10*0.3+AC10*0.4</f>
        <v>95.4367689822294</v>
      </c>
      <c r="AE10" s="27">
        <v>7</v>
      </c>
    </row>
    <row r="11" s="1" customFormat="1" spans="1:31">
      <c r="A11" s="12" t="s">
        <v>16</v>
      </c>
      <c r="B11" s="13">
        <v>95</v>
      </c>
      <c r="C11" s="13">
        <v>94.6</v>
      </c>
      <c r="D11" s="13">
        <v>94.2</v>
      </c>
      <c r="E11" s="13">
        <v>92.5</v>
      </c>
      <c r="F11" s="13"/>
      <c r="G11" s="13">
        <v>93.6</v>
      </c>
      <c r="H11" s="13">
        <v>93</v>
      </c>
      <c r="I11" s="15">
        <v>93</v>
      </c>
      <c r="J11" s="13">
        <v>92.4</v>
      </c>
      <c r="K11" s="13">
        <v>93</v>
      </c>
      <c r="L11" s="13">
        <v>91.1</v>
      </c>
      <c r="M11" s="13">
        <v>92.1</v>
      </c>
      <c r="N11" s="13">
        <v>92.4</v>
      </c>
      <c r="O11" s="13">
        <v>93</v>
      </c>
      <c r="P11" s="13">
        <v>93.9</v>
      </c>
      <c r="Q11" s="13">
        <v>93.8</v>
      </c>
      <c r="R11" s="13">
        <v>96.3</v>
      </c>
      <c r="S11" s="13">
        <v>94.2</v>
      </c>
      <c r="T11" s="13">
        <v>93</v>
      </c>
      <c r="U11" s="20">
        <f t="shared" si="0"/>
        <v>93.3944444444444</v>
      </c>
      <c r="V11" s="20">
        <v>98.6</v>
      </c>
      <c r="W11" s="20">
        <v>97.7</v>
      </c>
      <c r="X11" s="20">
        <f t="shared" ref="X11:X23" si="4">AVERAGE(V11:W11)</f>
        <v>98.15</v>
      </c>
      <c r="Y11" s="25">
        <v>94.5526315789474</v>
      </c>
      <c r="Z11" s="13">
        <v>95</v>
      </c>
      <c r="AA11" s="13">
        <v>95.5</v>
      </c>
      <c r="AB11" s="13">
        <v>96</v>
      </c>
      <c r="AC11" s="25">
        <f t="shared" si="2"/>
        <v>95.5</v>
      </c>
      <c r="AD11" s="26">
        <f t="shared" ref="AD11:AD23" si="5">U11*0.3+X11*0.2+Y11*0.1+AC11*0.4</f>
        <v>95.3035964912281</v>
      </c>
      <c r="AE11" s="27">
        <v>8</v>
      </c>
    </row>
    <row r="12" s="1" customFormat="1" spans="1:31">
      <c r="A12" s="12" t="s">
        <v>17</v>
      </c>
      <c r="B12" s="13">
        <v>90.2</v>
      </c>
      <c r="C12" s="13">
        <v>94.8</v>
      </c>
      <c r="D12" s="13">
        <v>93.1</v>
      </c>
      <c r="E12" s="13">
        <v>91.5</v>
      </c>
      <c r="F12" s="13">
        <v>93</v>
      </c>
      <c r="G12" s="13">
        <v>90</v>
      </c>
      <c r="H12" s="13">
        <v>94</v>
      </c>
      <c r="I12" s="15">
        <v>94</v>
      </c>
      <c r="J12" s="13">
        <v>92.6</v>
      </c>
      <c r="K12" s="13">
        <v>93.5</v>
      </c>
      <c r="L12" s="13">
        <v>92</v>
      </c>
      <c r="M12" s="13">
        <v>91.8</v>
      </c>
      <c r="N12" s="13">
        <v>91</v>
      </c>
      <c r="O12" s="13"/>
      <c r="P12" s="13">
        <v>93.1</v>
      </c>
      <c r="Q12" s="13">
        <v>93.1</v>
      </c>
      <c r="R12" s="13">
        <v>96.2</v>
      </c>
      <c r="S12" s="13">
        <v>93.1</v>
      </c>
      <c r="T12" s="13">
        <v>90.5</v>
      </c>
      <c r="U12" s="20">
        <f t="shared" si="0"/>
        <v>92.6388888888889</v>
      </c>
      <c r="V12" s="20">
        <v>99</v>
      </c>
      <c r="W12" s="20">
        <v>99</v>
      </c>
      <c r="X12" s="20">
        <f t="shared" si="4"/>
        <v>99</v>
      </c>
      <c r="Y12" s="25">
        <v>98.6</v>
      </c>
      <c r="Z12" s="13">
        <v>93.5</v>
      </c>
      <c r="AA12" s="13">
        <v>94.5</v>
      </c>
      <c r="AB12" s="13">
        <v>95.5</v>
      </c>
      <c r="AC12" s="25">
        <f t="shared" si="2"/>
        <v>94.5</v>
      </c>
      <c r="AD12" s="26">
        <f t="shared" si="5"/>
        <v>95.2516666666667</v>
      </c>
      <c r="AE12" s="27">
        <v>9</v>
      </c>
    </row>
    <row r="13" s="1" customFormat="1" spans="1:31">
      <c r="A13" s="12" t="s">
        <v>18</v>
      </c>
      <c r="B13" s="13">
        <v>92</v>
      </c>
      <c r="C13" s="13">
        <v>92.4</v>
      </c>
      <c r="D13" s="13">
        <v>93.3</v>
      </c>
      <c r="E13" s="13">
        <v>93.1</v>
      </c>
      <c r="F13" s="13">
        <v>93.8</v>
      </c>
      <c r="G13" s="13">
        <v>92.9</v>
      </c>
      <c r="H13" s="13">
        <v>93</v>
      </c>
      <c r="I13" s="15">
        <v>94</v>
      </c>
      <c r="J13" s="13">
        <v>90.8</v>
      </c>
      <c r="K13" s="13">
        <v>94.5</v>
      </c>
      <c r="L13" s="13">
        <v>90.9</v>
      </c>
      <c r="M13" s="13"/>
      <c r="N13" s="13">
        <v>92.7</v>
      </c>
      <c r="O13" s="13">
        <v>93</v>
      </c>
      <c r="P13" s="13">
        <v>92.3</v>
      </c>
      <c r="Q13" s="13">
        <v>93.6</v>
      </c>
      <c r="R13" s="13">
        <v>96.4</v>
      </c>
      <c r="S13" s="13">
        <v>93.5</v>
      </c>
      <c r="T13" s="13">
        <v>93.5</v>
      </c>
      <c r="U13" s="20">
        <f t="shared" si="0"/>
        <v>93.0944444444444</v>
      </c>
      <c r="V13" s="20">
        <v>97.7</v>
      </c>
      <c r="W13" s="20">
        <v>98.3</v>
      </c>
      <c r="X13" s="20">
        <f t="shared" si="4"/>
        <v>98</v>
      </c>
      <c r="Y13" s="25">
        <v>96.9058823529412</v>
      </c>
      <c r="Z13" s="13">
        <v>95.5</v>
      </c>
      <c r="AA13" s="13">
        <v>93.5</v>
      </c>
      <c r="AB13" s="13">
        <v>95</v>
      </c>
      <c r="AC13" s="25">
        <f t="shared" si="2"/>
        <v>94.6666666666667</v>
      </c>
      <c r="AD13" s="26">
        <f t="shared" si="5"/>
        <v>95.0855882352941</v>
      </c>
      <c r="AE13" s="27">
        <v>10</v>
      </c>
    </row>
    <row r="14" s="1" customFormat="1" spans="1:31">
      <c r="A14" s="12" t="s">
        <v>19</v>
      </c>
      <c r="B14" s="13">
        <v>93.2</v>
      </c>
      <c r="C14" s="13">
        <v>91.8</v>
      </c>
      <c r="D14" s="13">
        <v>93.4</v>
      </c>
      <c r="E14" s="13">
        <v>92.4</v>
      </c>
      <c r="F14" s="13">
        <v>92</v>
      </c>
      <c r="G14" s="13">
        <v>91.8</v>
      </c>
      <c r="H14" s="13">
        <v>94</v>
      </c>
      <c r="I14" s="15">
        <v>93</v>
      </c>
      <c r="J14" s="13">
        <v>93</v>
      </c>
      <c r="K14" s="13"/>
      <c r="L14" s="13">
        <v>90.3</v>
      </c>
      <c r="M14" s="13">
        <v>90.2</v>
      </c>
      <c r="N14" s="13">
        <v>90</v>
      </c>
      <c r="O14" s="13">
        <v>91</v>
      </c>
      <c r="P14" s="13">
        <v>94.3</v>
      </c>
      <c r="Q14" s="13">
        <v>92.8</v>
      </c>
      <c r="R14" s="13">
        <v>96.2</v>
      </c>
      <c r="S14" s="13">
        <v>92</v>
      </c>
      <c r="T14" s="13">
        <v>92.6</v>
      </c>
      <c r="U14" s="20">
        <f t="shared" si="0"/>
        <v>92.4444444444444</v>
      </c>
      <c r="V14" s="20">
        <v>98.4</v>
      </c>
      <c r="W14" s="20">
        <v>97.2</v>
      </c>
      <c r="X14" s="20">
        <f t="shared" si="4"/>
        <v>97.8</v>
      </c>
      <c r="Y14" s="25">
        <v>99.2666666666667</v>
      </c>
      <c r="Z14" s="13">
        <v>94</v>
      </c>
      <c r="AA14" s="13">
        <v>93</v>
      </c>
      <c r="AB14" s="13">
        <v>94</v>
      </c>
      <c r="AC14" s="25">
        <f t="shared" si="2"/>
        <v>93.6666666666667</v>
      </c>
      <c r="AD14" s="26">
        <f t="shared" si="5"/>
        <v>94.6866666666667</v>
      </c>
      <c r="AE14" s="27">
        <v>11</v>
      </c>
    </row>
    <row r="15" s="1" customFormat="1" spans="1:31">
      <c r="A15" s="12" t="s">
        <v>20</v>
      </c>
      <c r="B15" s="13">
        <v>90.5</v>
      </c>
      <c r="C15" s="13">
        <v>93.2</v>
      </c>
      <c r="D15" s="13">
        <v>94</v>
      </c>
      <c r="E15" s="13">
        <v>94.3</v>
      </c>
      <c r="F15" s="13">
        <v>94.8</v>
      </c>
      <c r="G15" s="13"/>
      <c r="H15" s="13">
        <v>93</v>
      </c>
      <c r="I15" s="15">
        <v>94</v>
      </c>
      <c r="J15" s="13">
        <v>91</v>
      </c>
      <c r="K15" s="13">
        <v>94</v>
      </c>
      <c r="L15" s="13">
        <v>91.3</v>
      </c>
      <c r="M15" s="13">
        <v>92.6</v>
      </c>
      <c r="N15" s="13">
        <v>91.8</v>
      </c>
      <c r="O15" s="13">
        <v>92</v>
      </c>
      <c r="P15" s="13">
        <v>93.5</v>
      </c>
      <c r="Q15" s="13">
        <v>95</v>
      </c>
      <c r="R15" s="13">
        <v>96.5</v>
      </c>
      <c r="S15" s="13">
        <v>94</v>
      </c>
      <c r="T15" s="13">
        <v>91.6</v>
      </c>
      <c r="U15" s="20">
        <f t="shared" si="0"/>
        <v>93.1722222222222</v>
      </c>
      <c r="V15" s="20">
        <v>97.9</v>
      </c>
      <c r="W15" s="20">
        <v>98.6</v>
      </c>
      <c r="X15" s="20">
        <f t="shared" si="4"/>
        <v>98.25</v>
      </c>
      <c r="Y15" s="25">
        <v>96.149012567325</v>
      </c>
      <c r="Z15" s="13">
        <v>93</v>
      </c>
      <c r="AA15" s="13">
        <v>94</v>
      </c>
      <c r="AB15" s="13">
        <v>93.5</v>
      </c>
      <c r="AC15" s="25">
        <f t="shared" si="2"/>
        <v>93.5</v>
      </c>
      <c r="AD15" s="26">
        <f t="shared" si="5"/>
        <v>94.6165679233992</v>
      </c>
      <c r="AE15" s="27">
        <v>12</v>
      </c>
    </row>
    <row r="16" s="1" customFormat="1" spans="1:31">
      <c r="A16" s="12" t="s">
        <v>21</v>
      </c>
      <c r="B16" s="13">
        <v>90.4</v>
      </c>
      <c r="C16" s="13">
        <v>92.2</v>
      </c>
      <c r="D16" s="13">
        <v>92.6</v>
      </c>
      <c r="E16" s="13">
        <v>93.1</v>
      </c>
      <c r="F16" s="13">
        <v>91.8</v>
      </c>
      <c r="G16" s="13">
        <v>92</v>
      </c>
      <c r="H16" s="13">
        <v>95</v>
      </c>
      <c r="I16" s="15"/>
      <c r="J16" s="13">
        <v>94</v>
      </c>
      <c r="K16" s="13">
        <v>93</v>
      </c>
      <c r="L16" s="13">
        <v>90.4</v>
      </c>
      <c r="M16" s="13">
        <v>91.4</v>
      </c>
      <c r="N16" s="13">
        <v>91.2</v>
      </c>
      <c r="O16" s="13">
        <v>92</v>
      </c>
      <c r="P16" s="13">
        <v>94.1</v>
      </c>
      <c r="Q16" s="13">
        <v>93</v>
      </c>
      <c r="R16" s="13">
        <v>96.2</v>
      </c>
      <c r="S16" s="13">
        <v>92.6</v>
      </c>
      <c r="T16" s="13">
        <v>92</v>
      </c>
      <c r="U16" s="20">
        <f t="shared" si="0"/>
        <v>92.6111111111111</v>
      </c>
      <c r="V16" s="20">
        <v>98.3</v>
      </c>
      <c r="W16" s="20">
        <v>98.4</v>
      </c>
      <c r="X16" s="20">
        <f t="shared" si="4"/>
        <v>98.35</v>
      </c>
      <c r="Y16" s="25">
        <v>85.625</v>
      </c>
      <c r="Z16" s="13">
        <v>96.5</v>
      </c>
      <c r="AA16" s="13">
        <v>95</v>
      </c>
      <c r="AB16" s="13">
        <v>96.5</v>
      </c>
      <c r="AC16" s="25">
        <f t="shared" si="2"/>
        <v>96</v>
      </c>
      <c r="AD16" s="26">
        <f t="shared" si="5"/>
        <v>94.4158333333333</v>
      </c>
      <c r="AE16" s="27">
        <v>13</v>
      </c>
    </row>
    <row r="17" s="1" customFormat="1" spans="1:31">
      <c r="A17" s="12" t="s">
        <v>22</v>
      </c>
      <c r="B17" s="13">
        <v>94.1</v>
      </c>
      <c r="C17" s="13">
        <v>92.8</v>
      </c>
      <c r="D17" s="13">
        <v>93.2</v>
      </c>
      <c r="E17" s="13">
        <v>92.8</v>
      </c>
      <c r="F17" s="13">
        <v>94.2</v>
      </c>
      <c r="G17" s="13">
        <v>93.2</v>
      </c>
      <c r="H17" s="13">
        <v>93</v>
      </c>
      <c r="I17" s="15">
        <v>93</v>
      </c>
      <c r="J17" s="13">
        <v>94.6</v>
      </c>
      <c r="K17" s="13">
        <v>95</v>
      </c>
      <c r="L17" s="13">
        <v>91.4</v>
      </c>
      <c r="M17" s="13">
        <v>92.8</v>
      </c>
      <c r="N17" s="13">
        <v>92.3</v>
      </c>
      <c r="O17" s="13">
        <v>92</v>
      </c>
      <c r="P17" s="13">
        <v>94.6</v>
      </c>
      <c r="Q17" s="13">
        <v>94.4</v>
      </c>
      <c r="R17" s="13">
        <v>96.4</v>
      </c>
      <c r="S17" s="13"/>
      <c r="T17" s="13">
        <v>90</v>
      </c>
      <c r="U17" s="20">
        <f t="shared" si="0"/>
        <v>93.3222222222222</v>
      </c>
      <c r="V17" s="20">
        <v>98.2</v>
      </c>
      <c r="W17" s="20">
        <v>97.8</v>
      </c>
      <c r="X17" s="20">
        <f t="shared" si="4"/>
        <v>98</v>
      </c>
      <c r="Y17" s="25">
        <v>95.9392133492253</v>
      </c>
      <c r="Z17" s="13">
        <v>92.5</v>
      </c>
      <c r="AA17" s="13">
        <v>96</v>
      </c>
      <c r="AB17" s="13">
        <v>90.5</v>
      </c>
      <c r="AC17" s="25">
        <f t="shared" si="2"/>
        <v>93</v>
      </c>
      <c r="AD17" s="26">
        <f t="shared" si="5"/>
        <v>94.3905880015892</v>
      </c>
      <c r="AE17" s="27">
        <v>14</v>
      </c>
    </row>
    <row r="18" s="1" customFormat="1" spans="1:31">
      <c r="A18" s="12" t="s">
        <v>23</v>
      </c>
      <c r="B18" s="13">
        <v>92.6</v>
      </c>
      <c r="C18" s="13">
        <v>92</v>
      </c>
      <c r="D18" s="13">
        <v>93.3</v>
      </c>
      <c r="E18" s="13">
        <v>93.2</v>
      </c>
      <c r="F18" s="13">
        <v>92.4</v>
      </c>
      <c r="G18" s="13">
        <v>91</v>
      </c>
      <c r="H18" s="13">
        <v>95</v>
      </c>
      <c r="I18" s="15">
        <v>94</v>
      </c>
      <c r="J18" s="13">
        <v>94.2</v>
      </c>
      <c r="K18" s="13">
        <v>94</v>
      </c>
      <c r="L18" s="13">
        <v>90.5</v>
      </c>
      <c r="M18" s="13">
        <v>91.2</v>
      </c>
      <c r="N18" s="13">
        <v>91.4</v>
      </c>
      <c r="O18" s="13">
        <v>91</v>
      </c>
      <c r="P18" s="13"/>
      <c r="Q18" s="13">
        <v>92</v>
      </c>
      <c r="R18" s="13">
        <v>96.2</v>
      </c>
      <c r="S18" s="13">
        <v>94.3</v>
      </c>
      <c r="T18" s="13">
        <v>92.5</v>
      </c>
      <c r="U18" s="20">
        <f t="shared" si="0"/>
        <v>92.8222222222222</v>
      </c>
      <c r="V18" s="20">
        <v>97.1</v>
      </c>
      <c r="W18" s="20">
        <v>98.2</v>
      </c>
      <c r="X18" s="20">
        <f t="shared" si="4"/>
        <v>97.65</v>
      </c>
      <c r="Y18" s="25">
        <v>98.1091370558376</v>
      </c>
      <c r="Z18" s="13">
        <v>92</v>
      </c>
      <c r="AA18" s="13">
        <v>92.5</v>
      </c>
      <c r="AB18" s="13">
        <v>92.5</v>
      </c>
      <c r="AC18" s="25">
        <f t="shared" si="2"/>
        <v>92.3333333333333</v>
      </c>
      <c r="AD18" s="26">
        <f t="shared" si="5"/>
        <v>94.1209137055838</v>
      </c>
      <c r="AE18" s="27">
        <v>15</v>
      </c>
    </row>
    <row r="19" spans="1:31">
      <c r="A19" s="14" t="s">
        <v>24</v>
      </c>
      <c r="B19" s="9">
        <v>90.1</v>
      </c>
      <c r="C19" s="9">
        <v>91.6</v>
      </c>
      <c r="D19" s="9">
        <v>93.2</v>
      </c>
      <c r="E19" s="9">
        <v>92.9</v>
      </c>
      <c r="F19" s="9">
        <v>92.2</v>
      </c>
      <c r="G19" s="9">
        <v>90.9</v>
      </c>
      <c r="H19" s="9"/>
      <c r="I19" s="16">
        <v>95</v>
      </c>
      <c r="J19" s="9">
        <v>94</v>
      </c>
      <c r="K19" s="9">
        <v>94</v>
      </c>
      <c r="L19" s="9">
        <v>90.2</v>
      </c>
      <c r="M19" s="9">
        <v>90</v>
      </c>
      <c r="N19" s="13">
        <v>90.2</v>
      </c>
      <c r="O19" s="9">
        <v>92</v>
      </c>
      <c r="P19" s="9">
        <v>94.2</v>
      </c>
      <c r="Q19" s="9">
        <v>92.5</v>
      </c>
      <c r="R19" s="9">
        <v>96.2</v>
      </c>
      <c r="S19" s="9">
        <v>93.5</v>
      </c>
      <c r="T19" s="9">
        <v>91</v>
      </c>
      <c r="U19" s="21">
        <f t="shared" si="0"/>
        <v>92.4277777777778</v>
      </c>
      <c r="V19" s="21">
        <v>98</v>
      </c>
      <c r="W19" s="21">
        <v>98.5</v>
      </c>
      <c r="X19" s="21">
        <f t="shared" si="4"/>
        <v>98.25</v>
      </c>
      <c r="Y19" s="28">
        <v>96.8205128205128</v>
      </c>
      <c r="Z19" s="9">
        <v>90</v>
      </c>
      <c r="AA19" s="13">
        <v>92</v>
      </c>
      <c r="AB19" s="9">
        <v>92</v>
      </c>
      <c r="AC19" s="28">
        <f t="shared" si="2"/>
        <v>91.3333333333333</v>
      </c>
      <c r="AD19" s="29">
        <f t="shared" si="5"/>
        <v>93.5937179487179</v>
      </c>
      <c r="AE19" s="27">
        <v>16</v>
      </c>
    </row>
    <row r="20" spans="1:31">
      <c r="A20" s="14" t="s">
        <v>25</v>
      </c>
      <c r="B20" s="9">
        <v>93.8</v>
      </c>
      <c r="C20" s="9">
        <v>93.4</v>
      </c>
      <c r="D20" s="9"/>
      <c r="E20" s="9">
        <v>92.7</v>
      </c>
      <c r="F20" s="9">
        <v>93.6</v>
      </c>
      <c r="G20" s="9">
        <v>93</v>
      </c>
      <c r="H20" s="9">
        <v>94</v>
      </c>
      <c r="I20" s="16">
        <v>93</v>
      </c>
      <c r="J20" s="9">
        <v>95</v>
      </c>
      <c r="K20" s="9">
        <v>95</v>
      </c>
      <c r="L20" s="9">
        <v>92.1</v>
      </c>
      <c r="M20" s="9">
        <v>92.3</v>
      </c>
      <c r="N20" s="13">
        <v>90.6</v>
      </c>
      <c r="O20" s="9">
        <v>92</v>
      </c>
      <c r="P20" s="9">
        <v>95</v>
      </c>
      <c r="Q20" s="9">
        <v>94.6</v>
      </c>
      <c r="R20" s="9">
        <v>96.4</v>
      </c>
      <c r="S20" s="9">
        <v>95</v>
      </c>
      <c r="T20" s="9">
        <v>94.3</v>
      </c>
      <c r="U20" s="21">
        <f t="shared" si="0"/>
        <v>93.6555555555556</v>
      </c>
      <c r="V20" s="21">
        <v>98.5</v>
      </c>
      <c r="W20" s="21">
        <v>98.7</v>
      </c>
      <c r="X20" s="21">
        <f t="shared" si="4"/>
        <v>98.6</v>
      </c>
      <c r="Y20" s="28">
        <v>91.7687074829932</v>
      </c>
      <c r="Z20" s="9">
        <v>91.5</v>
      </c>
      <c r="AA20" s="13">
        <v>91.5</v>
      </c>
      <c r="AB20" s="9">
        <v>91.5</v>
      </c>
      <c r="AC20" s="28">
        <f t="shared" si="2"/>
        <v>91.5</v>
      </c>
      <c r="AD20" s="29">
        <f t="shared" si="5"/>
        <v>93.593537414966</v>
      </c>
      <c r="AE20" s="27">
        <v>17</v>
      </c>
    </row>
    <row r="21" spans="1:31">
      <c r="A21" s="14" t="s">
        <v>26</v>
      </c>
      <c r="B21" s="9">
        <v>91.4</v>
      </c>
      <c r="C21" s="9">
        <v>93</v>
      </c>
      <c r="D21" s="9">
        <v>92.5</v>
      </c>
      <c r="E21" s="9">
        <v>94.1</v>
      </c>
      <c r="F21" s="9">
        <v>92.8</v>
      </c>
      <c r="G21" s="9">
        <v>94.7</v>
      </c>
      <c r="H21" s="9">
        <v>94</v>
      </c>
      <c r="I21" s="16">
        <v>94</v>
      </c>
      <c r="J21" s="9">
        <v>93.8</v>
      </c>
      <c r="K21" s="9">
        <v>94.5</v>
      </c>
      <c r="L21" s="9">
        <v>90.6</v>
      </c>
      <c r="M21" s="9">
        <v>92.4</v>
      </c>
      <c r="N21" s="13">
        <v>92</v>
      </c>
      <c r="O21" s="9">
        <v>91</v>
      </c>
      <c r="P21" s="9">
        <v>93.2</v>
      </c>
      <c r="Q21" s="9">
        <v>94</v>
      </c>
      <c r="R21" s="9"/>
      <c r="S21" s="9">
        <v>92.5</v>
      </c>
      <c r="T21" s="9">
        <v>91</v>
      </c>
      <c r="U21" s="21">
        <f t="shared" si="0"/>
        <v>92.8611111111111</v>
      </c>
      <c r="V21" s="21">
        <v>97.5</v>
      </c>
      <c r="W21" s="21">
        <v>97.5</v>
      </c>
      <c r="X21" s="21">
        <f t="shared" si="4"/>
        <v>97.5</v>
      </c>
      <c r="Y21" s="28">
        <v>97.2350230414746</v>
      </c>
      <c r="Z21" s="9">
        <v>91</v>
      </c>
      <c r="AA21" s="13">
        <v>90</v>
      </c>
      <c r="AB21" s="9">
        <v>91</v>
      </c>
      <c r="AC21" s="28">
        <f t="shared" si="2"/>
        <v>90.6666666666667</v>
      </c>
      <c r="AD21" s="29">
        <f t="shared" si="5"/>
        <v>93.3485023041475</v>
      </c>
      <c r="AE21" s="27">
        <v>18</v>
      </c>
    </row>
    <row r="22" spans="1:31">
      <c r="A22" s="14" t="s">
        <v>27</v>
      </c>
      <c r="B22" s="9">
        <v>92.9</v>
      </c>
      <c r="C22" s="9">
        <v>93.6</v>
      </c>
      <c r="D22" s="9">
        <v>95</v>
      </c>
      <c r="E22" s="9">
        <v>93.6</v>
      </c>
      <c r="F22" s="9">
        <v>92.6</v>
      </c>
      <c r="G22" s="9">
        <v>92.7</v>
      </c>
      <c r="H22" s="9">
        <v>94</v>
      </c>
      <c r="I22" s="16">
        <v>94</v>
      </c>
      <c r="J22" s="9"/>
      <c r="K22" s="9">
        <v>94</v>
      </c>
      <c r="L22" s="9">
        <v>90.1</v>
      </c>
      <c r="M22" s="9">
        <v>91.5</v>
      </c>
      <c r="N22" s="13">
        <v>92.6</v>
      </c>
      <c r="O22" s="9">
        <v>91</v>
      </c>
      <c r="P22" s="9">
        <v>94.5</v>
      </c>
      <c r="Q22" s="9">
        <v>93.2</v>
      </c>
      <c r="R22" s="9">
        <v>96.3</v>
      </c>
      <c r="S22" s="9">
        <v>94.2</v>
      </c>
      <c r="T22" s="9">
        <v>94.3</v>
      </c>
      <c r="U22" s="21">
        <f t="shared" si="0"/>
        <v>93.3388888888889</v>
      </c>
      <c r="V22" s="21">
        <v>97.2</v>
      </c>
      <c r="W22" s="21">
        <v>98.1</v>
      </c>
      <c r="X22" s="21">
        <f t="shared" si="4"/>
        <v>97.65</v>
      </c>
      <c r="Y22" s="28">
        <v>95.8992248062015</v>
      </c>
      <c r="Z22" s="9">
        <v>90.5</v>
      </c>
      <c r="AA22" s="13">
        <v>91</v>
      </c>
      <c r="AB22" s="9">
        <v>90</v>
      </c>
      <c r="AC22" s="28">
        <f t="shared" si="2"/>
        <v>90.5</v>
      </c>
      <c r="AD22" s="29">
        <f t="shared" si="5"/>
        <v>93.3215891472868</v>
      </c>
      <c r="AE22" s="27">
        <v>19</v>
      </c>
    </row>
    <row r="23" spans="1:31">
      <c r="A23" s="14" t="s">
        <v>28</v>
      </c>
      <c r="B23" s="9">
        <v>91.7</v>
      </c>
      <c r="C23" s="9">
        <v>92.6</v>
      </c>
      <c r="D23" s="9">
        <v>92</v>
      </c>
      <c r="E23" s="9">
        <v>94</v>
      </c>
      <c r="F23" s="9">
        <v>93.2</v>
      </c>
      <c r="G23" s="9">
        <v>95</v>
      </c>
      <c r="H23" s="9">
        <v>94</v>
      </c>
      <c r="I23" s="16">
        <v>94</v>
      </c>
      <c r="J23" s="9">
        <v>93.2</v>
      </c>
      <c r="K23" s="9">
        <v>94.5</v>
      </c>
      <c r="L23" s="9">
        <v>90.8</v>
      </c>
      <c r="M23" s="9">
        <v>91.3</v>
      </c>
      <c r="N23" s="13">
        <v>90.5</v>
      </c>
      <c r="O23" s="9">
        <v>92</v>
      </c>
      <c r="P23" s="9">
        <v>93.5</v>
      </c>
      <c r="Q23" s="9"/>
      <c r="R23" s="9">
        <v>96.5</v>
      </c>
      <c r="S23" s="9">
        <v>93.3</v>
      </c>
      <c r="T23" s="9">
        <v>91.5</v>
      </c>
      <c r="U23" s="21">
        <f t="shared" si="0"/>
        <v>92.9777777777778</v>
      </c>
      <c r="V23" s="21">
        <v>97.6</v>
      </c>
      <c r="W23" s="21">
        <v>98</v>
      </c>
      <c r="X23" s="21">
        <f t="shared" si="4"/>
        <v>97.8</v>
      </c>
      <c r="Y23" s="28">
        <v>96.8823529411765</v>
      </c>
      <c r="Z23" s="9">
        <v>90</v>
      </c>
      <c r="AA23" s="13">
        <v>90</v>
      </c>
      <c r="AB23" s="9">
        <v>90</v>
      </c>
      <c r="AC23" s="28">
        <f t="shared" si="2"/>
        <v>90</v>
      </c>
      <c r="AD23" s="29">
        <f t="shared" si="5"/>
        <v>93.141568627451</v>
      </c>
      <c r="AE23" s="27">
        <v>20</v>
      </c>
    </row>
  </sheetData>
  <sortState ref="A4:AD23">
    <sortCondition ref="AD23" descending="1"/>
  </sortState>
  <mergeCells count="8">
    <mergeCell ref="A1:AD1"/>
    <mergeCell ref="B2:U2"/>
    <mergeCell ref="V2:X2"/>
    <mergeCell ref="Z2:AC2"/>
    <mergeCell ref="A2:A3"/>
    <mergeCell ref="Y2:Y3"/>
    <mergeCell ref="AD2:AD3"/>
    <mergeCell ref="AE2:AE3"/>
  </mergeCells>
  <pageMargins left="0.699305555555556" right="0.699305555555556" top="0.75" bottom="0.75" header="0.3" footer="0.3"/>
  <pageSetup paperSize="9" orientation="portrait" horizont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L18" sqref="L18"/>
    </sheetView>
  </sheetViews>
  <sheetFormatPr defaultColWidth="9" defaultRowHeight="13.5" outlineLevelRow="3"/>
  <sheetData>
    <row r="1" s="1" customFormat="1"/>
    <row r="2" s="1" customFormat="1"/>
    <row r="3" s="1" customFormat="1"/>
    <row r="4" s="1" customFormat="1"/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</cp:lastModifiedBy>
  <dcterms:created xsi:type="dcterms:W3CDTF">2015-06-05T18:19:00Z</dcterms:created>
  <dcterms:modified xsi:type="dcterms:W3CDTF">2019-01-11T08:44:41Z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